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05" yWindow="-105" windowWidth="23250" windowHeight="12450"/>
  </bookViews>
  <sheets>
    <sheet name="Лист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84" i="1"/>
  <c r="J184" i="1"/>
  <c r="I184" i="1"/>
  <c r="H184" i="1"/>
  <c r="G184" i="1"/>
  <c r="F184" i="1"/>
  <c r="B185" i="1"/>
  <c r="A185" i="1"/>
  <c r="L174" i="1"/>
  <c r="L185" i="1" s="1"/>
  <c r="J174" i="1"/>
  <c r="J185" i="1" s="1"/>
  <c r="I174" i="1"/>
  <c r="I185" i="1" s="1"/>
  <c r="H174" i="1"/>
  <c r="H185" i="1" s="1"/>
  <c r="G174" i="1"/>
  <c r="G185" i="1" s="1"/>
  <c r="F174" i="1"/>
  <c r="F185" i="1" s="1"/>
  <c r="B176" i="1"/>
  <c r="A176" i="1"/>
  <c r="L166" i="1"/>
  <c r="J166" i="1"/>
  <c r="I166" i="1"/>
  <c r="H166" i="1"/>
  <c r="G166" i="1"/>
  <c r="F166" i="1"/>
  <c r="B166" i="1"/>
  <c r="A166" i="1"/>
  <c r="L156" i="1"/>
  <c r="L167" i="1" s="1"/>
  <c r="J156" i="1"/>
  <c r="J167" i="1" s="1"/>
  <c r="I156" i="1"/>
  <c r="I167" i="1" s="1"/>
  <c r="H156" i="1"/>
  <c r="H167" i="1" s="1"/>
  <c r="G156" i="1"/>
  <c r="G167" i="1" s="1"/>
  <c r="F156" i="1"/>
  <c r="F167" i="1" s="1"/>
  <c r="B157" i="1"/>
  <c r="A157" i="1"/>
  <c r="L148" i="1"/>
  <c r="J148" i="1"/>
  <c r="I148" i="1"/>
  <c r="H148" i="1"/>
  <c r="G148" i="1"/>
  <c r="F148" i="1"/>
  <c r="B147" i="1"/>
  <c r="A147" i="1"/>
  <c r="L138" i="1"/>
  <c r="L149" i="1" s="1"/>
  <c r="J138" i="1"/>
  <c r="J149" i="1" s="1"/>
  <c r="I138" i="1"/>
  <c r="I149" i="1" s="1"/>
  <c r="H138" i="1"/>
  <c r="H149" i="1" s="1"/>
  <c r="G138" i="1"/>
  <c r="G149" i="1" s="1"/>
  <c r="F138" i="1"/>
  <c r="F149" i="1" s="1"/>
  <c r="B138" i="1"/>
  <c r="A138" i="1"/>
  <c r="L130" i="1"/>
  <c r="J130" i="1"/>
  <c r="I130" i="1"/>
  <c r="H130" i="1"/>
  <c r="G130" i="1"/>
  <c r="F130" i="1"/>
  <c r="B128" i="1"/>
  <c r="A128" i="1"/>
  <c r="L120" i="1"/>
  <c r="L131" i="1" s="1"/>
  <c r="J120" i="1"/>
  <c r="J131" i="1" s="1"/>
  <c r="I120" i="1"/>
  <c r="I131" i="1" s="1"/>
  <c r="H120" i="1"/>
  <c r="H131" i="1" s="1"/>
  <c r="G120" i="1"/>
  <c r="G131" i="1" s="1"/>
  <c r="F120" i="1"/>
  <c r="F131" i="1" s="1"/>
  <c r="B119" i="1"/>
  <c r="A119" i="1"/>
  <c r="L112" i="1"/>
  <c r="J112" i="1"/>
  <c r="I112" i="1"/>
  <c r="H112" i="1"/>
  <c r="G112" i="1"/>
  <c r="F112" i="1"/>
  <c r="B109" i="1"/>
  <c r="A109" i="1"/>
  <c r="L102" i="1"/>
  <c r="L113" i="1" s="1"/>
  <c r="J102" i="1"/>
  <c r="J113" i="1" s="1"/>
  <c r="I102" i="1"/>
  <c r="H102" i="1"/>
  <c r="H113" i="1" s="1"/>
  <c r="G102" i="1"/>
  <c r="G113" i="1" s="1"/>
  <c r="F102" i="1"/>
  <c r="F113" i="1" s="1"/>
  <c r="B100" i="1"/>
  <c r="A100" i="1"/>
  <c r="L94" i="1"/>
  <c r="J94" i="1"/>
  <c r="I94" i="1"/>
  <c r="H94" i="1"/>
  <c r="G94" i="1"/>
  <c r="F94" i="1"/>
  <c r="B90" i="1"/>
  <c r="A90" i="1"/>
  <c r="L84" i="1"/>
  <c r="L95" i="1" s="1"/>
  <c r="J84" i="1"/>
  <c r="J95" i="1" s="1"/>
  <c r="I84" i="1"/>
  <c r="I95" i="1" s="1"/>
  <c r="H84" i="1"/>
  <c r="H95" i="1" s="1"/>
  <c r="G84" i="1"/>
  <c r="G95" i="1" s="1"/>
  <c r="F84" i="1"/>
  <c r="F95" i="1" s="1"/>
  <c r="B81" i="1"/>
  <c r="A81" i="1"/>
  <c r="L76" i="1"/>
  <c r="J76" i="1"/>
  <c r="I76" i="1"/>
  <c r="H76" i="1"/>
  <c r="G76" i="1"/>
  <c r="F76" i="1"/>
  <c r="B71" i="1"/>
  <c r="A71" i="1"/>
  <c r="L66" i="1"/>
  <c r="L77" i="1" s="1"/>
  <c r="J66" i="1"/>
  <c r="J77" i="1" s="1"/>
  <c r="I66" i="1"/>
  <c r="I77" i="1" s="1"/>
  <c r="H66" i="1"/>
  <c r="G66" i="1"/>
  <c r="G77" i="1" s="1"/>
  <c r="F66" i="1"/>
  <c r="F77" i="1" s="1"/>
  <c r="B62" i="1"/>
  <c r="A62" i="1"/>
  <c r="L58" i="1"/>
  <c r="J58" i="1"/>
  <c r="I58" i="1"/>
  <c r="H58" i="1"/>
  <c r="G58" i="1"/>
  <c r="F58" i="1"/>
  <c r="B52" i="1"/>
  <c r="A52" i="1"/>
  <c r="L48" i="1"/>
  <c r="L59" i="1" s="1"/>
  <c r="J48" i="1"/>
  <c r="J59" i="1" s="1"/>
  <c r="I48" i="1"/>
  <c r="H48" i="1"/>
  <c r="H59" i="1" s="1"/>
  <c r="G48" i="1"/>
  <c r="G59" i="1" s="1"/>
  <c r="F48" i="1"/>
  <c r="F59" i="1" s="1"/>
  <c r="B43" i="1"/>
  <c r="A43" i="1"/>
  <c r="L40" i="1"/>
  <c r="J40" i="1"/>
  <c r="I40" i="1"/>
  <c r="H40" i="1"/>
  <c r="G40" i="1"/>
  <c r="F40" i="1"/>
  <c r="B33" i="1"/>
  <c r="A33" i="1"/>
  <c r="L30" i="1"/>
  <c r="L41" i="1" s="1"/>
  <c r="J30" i="1"/>
  <c r="J41" i="1" s="1"/>
  <c r="I30" i="1"/>
  <c r="H30" i="1"/>
  <c r="G30" i="1"/>
  <c r="G41" i="1" s="1"/>
  <c r="F30" i="1"/>
  <c r="F41" i="1" s="1"/>
  <c r="B24" i="1"/>
  <c r="A24" i="1"/>
  <c r="L22" i="1"/>
  <c r="J22" i="1"/>
  <c r="I22" i="1"/>
  <c r="H22" i="1"/>
  <c r="G22" i="1"/>
  <c r="F22" i="1"/>
  <c r="B14" i="1"/>
  <c r="A14" i="1"/>
  <c r="L12" i="1"/>
  <c r="L23" i="1" s="1"/>
  <c r="J12" i="1"/>
  <c r="J23" i="1" s="1"/>
  <c r="I12" i="1"/>
  <c r="I23" i="1" s="1"/>
  <c r="H12" i="1"/>
  <c r="H23" i="1" s="1"/>
  <c r="G12" i="1"/>
  <c r="G23" i="1" s="1"/>
  <c r="F12" i="1"/>
  <c r="F23" i="1" s="1"/>
  <c r="I59" i="1" l="1"/>
  <c r="I113" i="1"/>
  <c r="H41" i="1"/>
  <c r="H77" i="1"/>
  <c r="I41" i="1"/>
  <c r="I186" i="1" s="1"/>
  <c r="L186" i="1"/>
  <c r="J186" i="1"/>
  <c r="G186" i="1"/>
  <c r="F186" i="1"/>
  <c r="H186" i="1" l="1"/>
</calcChain>
</file>

<file path=xl/sharedStrings.xml><?xml version="1.0" encoding="utf-8"?>
<sst xmlns="http://schemas.openxmlformats.org/spreadsheetml/2006/main" count="257" uniqueCount="88">
  <si>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</si>
  <si>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</si>
  <si>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</si>
  <si>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</si>
  <si>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</si>
  <si>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</si>
  <si>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</si>
  <si>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</si>
  <si>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</si>
  <si>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</si>
  <si>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</si>
  <si>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</si>
  <si>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</si>
  <si>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</si>
  <si>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</si>
  <si>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</si>
  <si>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</si>
  <si>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</si>
  <si>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</si>
  <si>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</si>
  <si>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</si>
  <si>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</si>
  <si>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</si>
  <si>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</si>
  <si>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</si>
  <si>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</si>
  <si>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</si>
  <si>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</si>
  <si>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</si>
  <si>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</si>
  <si>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</si>
  <si>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</si>
  <si>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</si>
  <si>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</si>
  <si>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</si>
  <si>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</si>
  <si>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</si>
  <si>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</si>
  <si>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</si>
  <si>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директор </t>
  </si>
  <si>
    <t>Плов из курицы 50/100</t>
  </si>
  <si>
    <t xml:space="preserve">Чай с сахаром и лимоном </t>
  </si>
  <si>
    <t>пром</t>
  </si>
  <si>
    <t>Хлеб пшеничный</t>
  </si>
  <si>
    <t>фрукт сезонный. Яблоко не менее</t>
  </si>
  <si>
    <t>Биточки рыбные с том. Соусом, каша гречневая рассыпчатая с маслом 60/30/150</t>
  </si>
  <si>
    <t>Какао с молоком</t>
  </si>
  <si>
    <t>Овощи натуральные (свежие или соленые) Огурец свежий</t>
  </si>
  <si>
    <t xml:space="preserve">какао с молоком </t>
  </si>
  <si>
    <t xml:space="preserve">хлеб пшеничный </t>
  </si>
  <si>
    <t xml:space="preserve">овощи натуральные (свежие или соленые) Огурец свежий </t>
  </si>
  <si>
    <t>388/593 (3)/297</t>
  </si>
  <si>
    <t xml:space="preserve">Тефтели из говядины с том. соусом, каша пшеничная рассыпчатая 60/30/150 </t>
  </si>
  <si>
    <t>Чай с сахаром</t>
  </si>
  <si>
    <t>Хлеб ржаной, пшеничный</t>
  </si>
  <si>
    <t xml:space="preserve">Зеленый горошек (или кукуруза отварная) </t>
  </si>
  <si>
    <t>371/59 3(3), 33</t>
  </si>
  <si>
    <t>693 (3)</t>
  </si>
  <si>
    <t>131 пром.</t>
  </si>
  <si>
    <t>Куры отварные с том. соусом, каша пшенная рассыпчатая 60/30/150</t>
  </si>
  <si>
    <t>фрукт сезонный. Груша не менее</t>
  </si>
  <si>
    <t>487/59</t>
  </si>
  <si>
    <t>Рыба припущенная с том. Соусом, макаронные изделия отварные с маслом 60/30/120</t>
  </si>
  <si>
    <t>371/59 3 (3), 33 2</t>
  </si>
  <si>
    <t xml:space="preserve">Кофейный напиток </t>
  </si>
  <si>
    <t xml:space="preserve">Икра кабачковая </t>
  </si>
  <si>
    <t xml:space="preserve">121 пром. </t>
  </si>
  <si>
    <t>Фрукт сезонный. Яблоко не менее</t>
  </si>
  <si>
    <t>Биточки рыбные с том. Соусом, картофель отварной 60/30/184</t>
  </si>
  <si>
    <t>487/593 (3),297</t>
  </si>
  <si>
    <t>388/59 3(3)</t>
  </si>
  <si>
    <t>Куры отварные с соусом, каша рассыпчатая 50/40/120</t>
  </si>
  <si>
    <t>Фрукт сезонный. Груша не менее</t>
  </si>
  <si>
    <t>487/59 3(3)/29</t>
  </si>
  <si>
    <t>Тефтели из говядины с том. соусом, макароны отварные 60/30/120</t>
  </si>
  <si>
    <t>461/33 2</t>
  </si>
  <si>
    <t>Котлеты рубленные из птицы с соусом томатным, горох отварной 60/30/120</t>
  </si>
  <si>
    <t>Чай с сахаром и лимоном</t>
  </si>
  <si>
    <t>Завтрак 2</t>
  </si>
  <si>
    <t xml:space="preserve">Завтрак 2 </t>
  </si>
  <si>
    <t xml:space="preserve">Кофейный напиток с молоком </t>
  </si>
  <si>
    <t>МОУ СОШ с. Старый Хопер</t>
  </si>
  <si>
    <t>Мыльцева Н.Р.</t>
  </si>
  <si>
    <t>Печенье</t>
  </si>
  <si>
    <t>Зелёный горошек( или кукуруза отварные)</t>
  </si>
  <si>
    <t xml:space="preserve"> 205/330</t>
  </si>
  <si>
    <t xml:space="preserve"> 131 пром.</t>
  </si>
  <si>
    <t>пром.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</si>
</sst>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1" fillId="4" borderId="5" xfId="0" applyFont="1" applyFill="1" applyBorder="1" applyAlignment="1" applyProtection="1">
      <alignment wrapText="1"/>
      <protection locked="0"/>
    </xf>
    <xf numFmtId="0" fontId="12" fillId="2" borderId="17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69" zoomScaleNormal="69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Q15" sqref="Q15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81</v>
      </c>
      <c r="D1" s="55"/>
      <c r="E1" s="55"/>
      <c r="F1" s="12" t="s">
        <v>16</v>
      </c>
      <c r="G1" s="2" t="s">
        <v>17</v>
      </c>
      <c r="H1" s="56" t="s">
        <v>39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82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2024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150</v>
      </c>
      <c r="G6" s="40">
        <v>15.7</v>
      </c>
      <c r="H6" s="40">
        <v>18.5</v>
      </c>
      <c r="I6" s="40">
        <v>28.92</v>
      </c>
      <c r="J6" s="40">
        <v>349.5</v>
      </c>
      <c r="K6" s="41">
        <v>492</v>
      </c>
      <c r="L6" s="40">
        <v>40.299999999999997</v>
      </c>
    </row>
    <row r="7" spans="1:12" ht="15" x14ac:dyDescent="0.25">
      <c r="A7" s="23"/>
      <c r="B7" s="15"/>
      <c r="C7" s="11"/>
      <c r="D7" s="7" t="s">
        <v>22</v>
      </c>
      <c r="E7" s="42" t="s">
        <v>41</v>
      </c>
      <c r="F7" s="43">
        <v>200</v>
      </c>
      <c r="G7" s="43">
        <v>0.1</v>
      </c>
      <c r="H7" s="43">
        <v>0</v>
      </c>
      <c r="I7" s="43">
        <v>9.3000000000000007</v>
      </c>
      <c r="J7" s="43">
        <v>37</v>
      </c>
      <c r="K7" s="44">
        <v>686</v>
      </c>
      <c r="L7" s="43">
        <v>4.46</v>
      </c>
    </row>
    <row r="8" spans="1:12" ht="15" x14ac:dyDescent="0.25">
      <c r="A8" s="23"/>
      <c r="B8" s="15"/>
      <c r="C8" s="11"/>
      <c r="D8" s="7" t="s">
        <v>23</v>
      </c>
      <c r="E8" s="42" t="s">
        <v>43</v>
      </c>
      <c r="F8" s="43">
        <v>50</v>
      </c>
      <c r="G8" s="43">
        <v>1.25</v>
      </c>
      <c r="H8" s="43">
        <v>0.3</v>
      </c>
      <c r="I8" s="43">
        <v>24.1</v>
      </c>
      <c r="J8" s="43">
        <v>110.43</v>
      </c>
      <c r="K8" s="44" t="s">
        <v>42</v>
      </c>
      <c r="L8" s="43">
        <v>4.5</v>
      </c>
    </row>
    <row r="9" spans="1:12" ht="15" x14ac:dyDescent="0.25">
      <c r="A9" s="23"/>
      <c r="B9" s="15"/>
      <c r="C9" s="11"/>
      <c r="D9" s="7" t="s">
        <v>24</v>
      </c>
      <c r="E9" s="50" t="s">
        <v>44</v>
      </c>
      <c r="F9" s="43">
        <v>100</v>
      </c>
      <c r="G9" s="43">
        <v>0.4</v>
      </c>
      <c r="H9" s="43">
        <v>0.4</v>
      </c>
      <c r="I9" s="43">
        <v>10</v>
      </c>
      <c r="J9" s="43">
        <v>46.97</v>
      </c>
      <c r="K9" s="44">
        <v>338</v>
      </c>
      <c r="L9" s="43">
        <v>30.74</v>
      </c>
    </row>
    <row r="10" spans="1:12" ht="15" x14ac:dyDescent="0.25">
      <c r="A10" s="23"/>
      <c r="B10" s="15"/>
      <c r="C10" s="11"/>
      <c r="D10" s="6"/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 t="s">
        <v>78</v>
      </c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18" t="s">
        <v>33</v>
      </c>
      <c r="E12" s="9"/>
      <c r="F12" s="19">
        <f>SUM(F6:F11)</f>
        <v>500</v>
      </c>
      <c r="G12" s="19">
        <f>SUM(G6:G11)</f>
        <v>17.449999999999996</v>
      </c>
      <c r="H12" s="19">
        <f>SUM(H6:H11)</f>
        <v>19.2</v>
      </c>
      <c r="I12" s="19">
        <f>SUM(I6:I11)</f>
        <v>72.319999999999993</v>
      </c>
      <c r="J12" s="19">
        <f>SUM(J6:J11)</f>
        <v>543.9</v>
      </c>
      <c r="K12" s="25"/>
      <c r="L12" s="19">
        <f>SUM(L6:L11)</f>
        <v>80</v>
      </c>
    </row>
    <row r="13" spans="1:12" ht="15" x14ac:dyDescent="0.25">
      <c r="A13" s="24"/>
      <c r="B13" s="17"/>
      <c r="C13" s="8"/>
      <c r="D13" s="7" t="s">
        <v>26</v>
      </c>
      <c r="E13" s="42"/>
      <c r="F13" s="43"/>
      <c r="G13" s="43"/>
      <c r="H13" s="43"/>
      <c r="I13" s="43"/>
      <c r="J13" s="43"/>
      <c r="K13" s="44"/>
      <c r="L13" s="43"/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27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28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29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30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31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32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6"/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18" t="s">
        <v>33</v>
      </c>
      <c r="E22" s="9"/>
      <c r="F22" s="19">
        <f>SUM(F13:F21)</f>
        <v>0</v>
      </c>
      <c r="G22" s="19">
        <f t="shared" ref="G22:J22" si="0">SUM(G13:G21)</f>
        <v>0</v>
      </c>
      <c r="H22" s="19">
        <f t="shared" si="0"/>
        <v>0</v>
      </c>
      <c r="I22" s="19">
        <f t="shared" si="0"/>
        <v>0</v>
      </c>
      <c r="J22" s="19">
        <f t="shared" si="0"/>
        <v>0</v>
      </c>
      <c r="K22" s="25"/>
      <c r="L22" s="19">
        <f t="shared" ref="L22" si="1">SUM(L13:L21)</f>
        <v>0</v>
      </c>
    </row>
    <row r="23" spans="1:12" ht="15.75" thickBot="1" x14ac:dyDescent="0.3">
      <c r="A23" s="24"/>
      <c r="B23" s="17"/>
      <c r="C23" s="8"/>
      <c r="D23" s="52"/>
      <c r="E23" s="31"/>
      <c r="F23" s="32">
        <f>F12+F22</f>
        <v>500</v>
      </c>
      <c r="G23" s="32">
        <f t="shared" ref="G23:J23" si="2">G12+G22</f>
        <v>17.449999999999996</v>
      </c>
      <c r="H23" s="32">
        <f t="shared" si="2"/>
        <v>19.2</v>
      </c>
      <c r="I23" s="32">
        <f t="shared" si="2"/>
        <v>72.319999999999993</v>
      </c>
      <c r="J23" s="32">
        <f t="shared" si="2"/>
        <v>543.9</v>
      </c>
      <c r="K23" s="32"/>
      <c r="L23" s="32">
        <f t="shared" ref="L23" si="3">L12+L22</f>
        <v>80</v>
      </c>
    </row>
    <row r="24" spans="1:12" ht="15.75" customHeight="1" thickBot="1" x14ac:dyDescent="0.3">
      <c r="A24" s="29">
        <f>A6</f>
        <v>1</v>
      </c>
      <c r="B24" s="30">
        <f>B6</f>
        <v>1</v>
      </c>
      <c r="C24" s="51" t="s">
        <v>4</v>
      </c>
      <c r="D24" s="5" t="s">
        <v>21</v>
      </c>
      <c r="E24" s="50" t="s">
        <v>45</v>
      </c>
      <c r="F24" s="40">
        <v>240</v>
      </c>
      <c r="G24" s="40">
        <v>14.43</v>
      </c>
      <c r="H24" s="40">
        <v>15.29</v>
      </c>
      <c r="I24" s="40">
        <v>47.86</v>
      </c>
      <c r="J24" s="40">
        <v>388.26</v>
      </c>
      <c r="K24" s="41" t="s">
        <v>51</v>
      </c>
      <c r="L24" s="40">
        <v>38.25</v>
      </c>
    </row>
    <row r="25" spans="1:12" ht="15" x14ac:dyDescent="0.25">
      <c r="A25" s="14">
        <v>1</v>
      </c>
      <c r="B25" s="15">
        <v>2</v>
      </c>
      <c r="C25" s="22" t="s">
        <v>20</v>
      </c>
      <c r="D25" s="7" t="s">
        <v>22</v>
      </c>
      <c r="E25" s="50" t="s">
        <v>48</v>
      </c>
      <c r="F25" s="43">
        <v>200</v>
      </c>
      <c r="G25" s="43">
        <v>3.3</v>
      </c>
      <c r="H25" s="43">
        <v>3.1</v>
      </c>
      <c r="I25" s="43">
        <v>14</v>
      </c>
      <c r="J25" s="43">
        <v>94</v>
      </c>
      <c r="K25" s="44">
        <v>693</v>
      </c>
      <c r="L25" s="43">
        <v>15.28</v>
      </c>
    </row>
    <row r="26" spans="1:12" ht="15" x14ac:dyDescent="0.25">
      <c r="A26" s="14"/>
      <c r="B26" s="15"/>
      <c r="C26" s="11"/>
      <c r="D26" s="7" t="s">
        <v>23</v>
      </c>
      <c r="E26" s="50" t="s">
        <v>49</v>
      </c>
      <c r="F26" s="43">
        <v>40</v>
      </c>
      <c r="G26" s="43">
        <v>1</v>
      </c>
      <c r="H26" s="43">
        <v>0.27</v>
      </c>
      <c r="I26" s="43">
        <v>19.28</v>
      </c>
      <c r="J26" s="43">
        <v>88.35</v>
      </c>
      <c r="K26" s="44" t="s">
        <v>42</v>
      </c>
      <c r="L26" s="43">
        <v>3.6</v>
      </c>
    </row>
    <row r="27" spans="1:12" ht="25.5" x14ac:dyDescent="0.25">
      <c r="A27" s="14"/>
      <c r="B27" s="15"/>
      <c r="C27" s="11"/>
      <c r="D27" s="7" t="s">
        <v>24</v>
      </c>
      <c r="E27" s="42" t="s">
        <v>50</v>
      </c>
      <c r="F27" s="43">
        <v>60</v>
      </c>
      <c r="G27" s="43">
        <v>0.48</v>
      </c>
      <c r="H27" s="43">
        <v>0.06</v>
      </c>
      <c r="I27" s="43">
        <v>0.96</v>
      </c>
      <c r="J27" s="43">
        <v>7.8</v>
      </c>
      <c r="K27" s="44">
        <v>70.709999999999994</v>
      </c>
      <c r="L27" s="43">
        <v>22.87</v>
      </c>
    </row>
    <row r="28" spans="1:12" ht="15" x14ac:dyDescent="0.25">
      <c r="A28" s="14"/>
      <c r="B28" s="15"/>
      <c r="C28" s="11"/>
      <c r="D28" s="6"/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6"/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 t="s">
        <v>79</v>
      </c>
      <c r="D30" s="18" t="s">
        <v>33</v>
      </c>
      <c r="E30" s="9"/>
      <c r="F30" s="19">
        <f>SUM(F24:F29)</f>
        <v>540</v>
      </c>
      <c r="G30" s="19">
        <f>SUM(G24:G29)</f>
        <v>19.21</v>
      </c>
      <c r="H30" s="19">
        <f>SUM(H24:H29)</f>
        <v>18.72</v>
      </c>
      <c r="I30" s="19">
        <f>SUM(I24:I29)</f>
        <v>82.1</v>
      </c>
      <c r="J30" s="19">
        <f>SUM(J24:J29)</f>
        <v>578.41</v>
      </c>
      <c r="K30" s="25"/>
      <c r="L30" s="19">
        <f>SUM(L24:L29)</f>
        <v>80</v>
      </c>
    </row>
    <row r="31" spans="1:12" ht="15" x14ac:dyDescent="0.25">
      <c r="A31" s="14"/>
      <c r="B31" s="15"/>
      <c r="C31" s="11"/>
      <c r="D31" s="7" t="s">
        <v>26</v>
      </c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7" t="s">
        <v>27</v>
      </c>
      <c r="E32" s="42"/>
      <c r="F32" s="43"/>
      <c r="G32" s="43"/>
      <c r="H32" s="43"/>
      <c r="I32" s="43"/>
      <c r="J32" s="43"/>
      <c r="K32" s="44"/>
      <c r="L32" s="43"/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28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29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30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31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32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6"/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6"/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18" t="s">
        <v>33</v>
      </c>
      <c r="E40" s="9"/>
      <c r="F40" s="19">
        <f>SUM(F31:F39)</f>
        <v>0</v>
      </c>
      <c r="G40" s="19">
        <f t="shared" ref="G40" si="4">SUM(G31:G39)</f>
        <v>0</v>
      </c>
      <c r="H40" s="19">
        <f t="shared" ref="H40" si="5">SUM(H31:H39)</f>
        <v>0</v>
      </c>
      <c r="I40" s="19">
        <f t="shared" ref="I40" si="6">SUM(I31:I39)</f>
        <v>0</v>
      </c>
      <c r="J40" s="19">
        <f t="shared" ref="J40:L40" si="7">SUM(J31:J39)</f>
        <v>0</v>
      </c>
      <c r="K40" s="25"/>
      <c r="L40" s="19">
        <f t="shared" si="7"/>
        <v>0</v>
      </c>
    </row>
    <row r="41" spans="1:12" ht="15.75" thickBot="1" x14ac:dyDescent="0.3">
      <c r="A41" s="14"/>
      <c r="B41" s="15"/>
      <c r="C41" s="11"/>
      <c r="D41" s="52"/>
      <c r="E41" s="31"/>
      <c r="F41" s="32">
        <f>F30+F40</f>
        <v>540</v>
      </c>
      <c r="G41" s="32">
        <f t="shared" ref="G41" si="8">G30+G40</f>
        <v>19.21</v>
      </c>
      <c r="H41" s="32">
        <f t="shared" ref="H41" si="9">H30+H40</f>
        <v>18.72</v>
      </c>
      <c r="I41" s="32">
        <f t="shared" ref="I41" si="10">I30+I40</f>
        <v>82.1</v>
      </c>
      <c r="J41" s="32">
        <f t="shared" ref="J41:L41" si="11">J30+J40</f>
        <v>578.41</v>
      </c>
      <c r="K41" s="32"/>
      <c r="L41" s="32">
        <f t="shared" si="11"/>
        <v>80</v>
      </c>
    </row>
    <row r="42" spans="1:12" ht="30" x14ac:dyDescent="0.25">
      <c r="A42" s="16"/>
      <c r="B42" s="17"/>
      <c r="C42" s="8"/>
      <c r="D42" s="5" t="s">
        <v>21</v>
      </c>
      <c r="E42" s="50" t="s">
        <v>52</v>
      </c>
      <c r="F42" s="40">
        <v>240</v>
      </c>
      <c r="G42" s="40">
        <v>15.32</v>
      </c>
      <c r="H42" s="40">
        <v>17.64</v>
      </c>
      <c r="I42" s="40">
        <v>49.07</v>
      </c>
      <c r="J42" s="40">
        <v>409.67</v>
      </c>
      <c r="K42" s="41" t="s">
        <v>56</v>
      </c>
      <c r="L42" s="40">
        <v>51.98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51" t="s">
        <v>4</v>
      </c>
      <c r="D43" s="7" t="s">
        <v>22</v>
      </c>
      <c r="E43" s="50" t="s">
        <v>53</v>
      </c>
      <c r="F43" s="43">
        <v>200</v>
      </c>
      <c r="G43" s="43">
        <v>0</v>
      </c>
      <c r="H43" s="43">
        <v>0</v>
      </c>
      <c r="I43" s="43">
        <v>9.1</v>
      </c>
      <c r="J43" s="43">
        <v>35</v>
      </c>
      <c r="K43" s="44" t="s">
        <v>57</v>
      </c>
      <c r="L43" s="43">
        <v>1.65</v>
      </c>
    </row>
    <row r="44" spans="1:12" ht="15" x14ac:dyDescent="0.25">
      <c r="A44" s="20">
        <v>1</v>
      </c>
      <c r="B44" s="21">
        <v>3</v>
      </c>
      <c r="C44" s="22" t="s">
        <v>20</v>
      </c>
      <c r="D44" s="7" t="s">
        <v>23</v>
      </c>
      <c r="E44" s="50" t="s">
        <v>54</v>
      </c>
      <c r="F44" s="43">
        <v>40</v>
      </c>
      <c r="G44" s="43">
        <v>1</v>
      </c>
      <c r="H44" s="43">
        <v>0.27</v>
      </c>
      <c r="I44" s="43">
        <v>19.28</v>
      </c>
      <c r="J44" s="43">
        <v>88.35</v>
      </c>
      <c r="K44" s="44" t="s">
        <v>42</v>
      </c>
      <c r="L44" s="43">
        <v>3.6</v>
      </c>
    </row>
    <row r="45" spans="1:12" ht="15" x14ac:dyDescent="0.25">
      <c r="A45" s="23"/>
      <c r="B45" s="15"/>
      <c r="C45" s="11"/>
      <c r="D45" s="7"/>
      <c r="E45" s="50" t="s">
        <v>55</v>
      </c>
      <c r="F45" s="43">
        <v>60</v>
      </c>
      <c r="G45" s="43">
        <v>1.77</v>
      </c>
      <c r="H45" s="43">
        <v>0.5</v>
      </c>
      <c r="I45" s="43">
        <v>3.28</v>
      </c>
      <c r="J45" s="43">
        <v>22</v>
      </c>
      <c r="K45" s="44" t="s">
        <v>58</v>
      </c>
      <c r="L45" s="43">
        <v>22.77</v>
      </c>
    </row>
    <row r="46" spans="1:12" ht="15" x14ac:dyDescent="0.25">
      <c r="A46" s="23"/>
      <c r="B46" s="15"/>
      <c r="C46" s="11"/>
      <c r="D46" s="6"/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6"/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18" t="s">
        <v>33</v>
      </c>
      <c r="E48" s="9"/>
      <c r="F48" s="19">
        <f>SUM(F42:F47)</f>
        <v>540</v>
      </c>
      <c r="G48" s="19">
        <f>SUM(G42:G47)</f>
        <v>18.09</v>
      </c>
      <c r="H48" s="19">
        <f>SUM(H42:H47)</f>
        <v>18.41</v>
      </c>
      <c r="I48" s="19">
        <f>SUM(I42:I47)</f>
        <v>80.73</v>
      </c>
      <c r="J48" s="19">
        <f>SUM(J42:J47)</f>
        <v>555.02</v>
      </c>
      <c r="K48" s="25"/>
      <c r="L48" s="19">
        <f>SUM(L42:L47)</f>
        <v>80</v>
      </c>
    </row>
    <row r="49" spans="1:12" ht="15" x14ac:dyDescent="0.25">
      <c r="A49" s="23"/>
      <c r="B49" s="15"/>
      <c r="C49" s="11" t="s">
        <v>78</v>
      </c>
      <c r="D49" s="7" t="s">
        <v>26</v>
      </c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7" t="s">
        <v>27</v>
      </c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7" t="s">
        <v>28</v>
      </c>
      <c r="E51" s="42"/>
      <c r="F51" s="43"/>
      <c r="G51" s="43"/>
      <c r="H51" s="43"/>
      <c r="I51" s="43"/>
      <c r="J51" s="43"/>
      <c r="K51" s="44"/>
      <c r="L51" s="43"/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29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30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31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32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6"/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6"/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18" t="s">
        <v>33</v>
      </c>
      <c r="E58" s="9"/>
      <c r="F58" s="19">
        <f>SUM(F49:F57)</f>
        <v>0</v>
      </c>
      <c r="G58" s="19">
        <f t="shared" ref="G58" si="12">SUM(G49:G57)</f>
        <v>0</v>
      </c>
      <c r="H58" s="19">
        <f t="shared" ref="H58" si="13">SUM(H49:H57)</f>
        <v>0</v>
      </c>
      <c r="I58" s="19">
        <f t="shared" ref="I58" si="14">SUM(I49:I57)</f>
        <v>0</v>
      </c>
      <c r="J58" s="19">
        <f t="shared" ref="J58:L58" si="15">SUM(J49:J57)</f>
        <v>0</v>
      </c>
      <c r="K58" s="25"/>
      <c r="L58" s="19">
        <f t="shared" si="15"/>
        <v>0</v>
      </c>
    </row>
    <row r="59" spans="1:12" ht="15.75" thickBot="1" x14ac:dyDescent="0.3">
      <c r="A59" s="23"/>
      <c r="B59" s="15"/>
      <c r="C59" s="11"/>
      <c r="D59" s="52"/>
      <c r="E59" s="31"/>
      <c r="F59" s="32">
        <f>F48+F58</f>
        <v>540</v>
      </c>
      <c r="G59" s="32">
        <f t="shared" ref="G59" si="16">G48+G58</f>
        <v>18.09</v>
      </c>
      <c r="H59" s="32">
        <f t="shared" ref="H59" si="17">H48+H58</f>
        <v>18.41</v>
      </c>
      <c r="I59" s="32">
        <f t="shared" ref="I59" si="18">I48+I58</f>
        <v>80.73</v>
      </c>
      <c r="J59" s="32">
        <f t="shared" ref="J59:L59" si="19">J48+J58</f>
        <v>555.02</v>
      </c>
      <c r="K59" s="32"/>
      <c r="L59" s="32">
        <f t="shared" si="19"/>
        <v>80</v>
      </c>
    </row>
    <row r="60" spans="1:12" ht="30" x14ac:dyDescent="0.25">
      <c r="A60" s="23"/>
      <c r="B60" s="15"/>
      <c r="C60" s="11"/>
      <c r="D60" s="5" t="s">
        <v>21</v>
      </c>
      <c r="E60" s="50" t="s">
        <v>59</v>
      </c>
      <c r="F60" s="40">
        <v>240</v>
      </c>
      <c r="G60" s="40">
        <v>17.8</v>
      </c>
      <c r="H60" s="40">
        <v>17.48</v>
      </c>
      <c r="I60" s="40">
        <v>38.049999999999997</v>
      </c>
      <c r="J60" s="40">
        <v>390.01</v>
      </c>
      <c r="K60" s="41" t="s">
        <v>61</v>
      </c>
      <c r="L60" s="40">
        <v>51.03</v>
      </c>
    </row>
    <row r="61" spans="1:12" ht="15" x14ac:dyDescent="0.25">
      <c r="A61" s="24"/>
      <c r="B61" s="17"/>
      <c r="C61" s="8"/>
      <c r="D61" s="7" t="s">
        <v>22</v>
      </c>
      <c r="E61" s="50" t="s">
        <v>53</v>
      </c>
      <c r="F61" s="43">
        <v>200</v>
      </c>
      <c r="G61" s="43">
        <v>0</v>
      </c>
      <c r="H61" s="43">
        <v>0</v>
      </c>
      <c r="I61" s="43">
        <v>9</v>
      </c>
      <c r="J61" s="43">
        <v>35</v>
      </c>
      <c r="K61" s="44">
        <v>685</v>
      </c>
      <c r="L61" s="43">
        <v>1.65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51" t="s">
        <v>4</v>
      </c>
      <c r="D62" s="7" t="s">
        <v>23</v>
      </c>
      <c r="E62" s="50" t="s">
        <v>54</v>
      </c>
      <c r="F62" s="43">
        <v>40</v>
      </c>
      <c r="G62" s="43">
        <v>1</v>
      </c>
      <c r="H62" s="43">
        <v>0.27</v>
      </c>
      <c r="I62" s="43">
        <v>19.28</v>
      </c>
      <c r="J62" s="43">
        <v>88.35</v>
      </c>
      <c r="K62" s="44" t="s">
        <v>42</v>
      </c>
      <c r="L62" s="43">
        <v>3.6</v>
      </c>
    </row>
    <row r="63" spans="1:12" ht="15" x14ac:dyDescent="0.25">
      <c r="A63" s="20">
        <v>1</v>
      </c>
      <c r="B63" s="21">
        <v>4</v>
      </c>
      <c r="C63" s="22" t="s">
        <v>20</v>
      </c>
      <c r="D63" s="7" t="s">
        <v>24</v>
      </c>
      <c r="E63" s="50" t="s">
        <v>60</v>
      </c>
      <c r="F63" s="43">
        <v>100</v>
      </c>
      <c r="G63" s="43">
        <v>0.4</v>
      </c>
      <c r="H63" s="43">
        <v>0.4</v>
      </c>
      <c r="I63" s="43">
        <v>10</v>
      </c>
      <c r="J63" s="43">
        <v>46.97</v>
      </c>
      <c r="K63" s="44">
        <v>338</v>
      </c>
      <c r="L63" s="43">
        <v>23.72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6"/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18" t="s">
        <v>33</v>
      </c>
      <c r="E66" s="9"/>
      <c r="F66" s="19">
        <f>SUM(F60:F65)</f>
        <v>580</v>
      </c>
      <c r="G66" s="19">
        <f>SUM(G60:G65)</f>
        <v>19.2</v>
      </c>
      <c r="H66" s="19">
        <f>SUM(H60:H65)</f>
        <v>18.149999999999999</v>
      </c>
      <c r="I66" s="19">
        <f>SUM(I60:I65)</f>
        <v>76.33</v>
      </c>
      <c r="J66" s="19">
        <f>SUM(J60:J65)</f>
        <v>560.33000000000004</v>
      </c>
      <c r="K66" s="25"/>
      <c r="L66" s="19">
        <f>SUM(L60:L65)</f>
        <v>80</v>
      </c>
    </row>
    <row r="67" spans="1:12" ht="15" x14ac:dyDescent="0.25">
      <c r="A67" s="23"/>
      <c r="B67" s="15"/>
      <c r="C67" s="11"/>
      <c r="D67" s="7" t="s">
        <v>26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 t="s">
        <v>79</v>
      </c>
      <c r="D68" s="7" t="s">
        <v>27</v>
      </c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7" t="s">
        <v>28</v>
      </c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7" t="s">
        <v>29</v>
      </c>
      <c r="E70" s="42"/>
      <c r="F70" s="43"/>
      <c r="G70" s="43"/>
      <c r="H70" s="43"/>
      <c r="I70" s="43"/>
      <c r="J70" s="43"/>
      <c r="K70" s="44"/>
      <c r="L70" s="43"/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30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31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32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6"/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6"/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18" t="s">
        <v>33</v>
      </c>
      <c r="E76" s="9"/>
      <c r="F76" s="19">
        <f>SUM(F67:F75)</f>
        <v>0</v>
      </c>
      <c r="G76" s="19">
        <f t="shared" ref="G76" si="20">SUM(G67:G75)</f>
        <v>0</v>
      </c>
      <c r="H76" s="19">
        <f t="shared" ref="H76" si="21">SUM(H67:H75)</f>
        <v>0</v>
      </c>
      <c r="I76" s="19">
        <f t="shared" ref="I76" si="22">SUM(I67:I75)</f>
        <v>0</v>
      </c>
      <c r="J76" s="19">
        <f t="shared" ref="J76:L76" si="23">SUM(J67:J75)</f>
        <v>0</v>
      </c>
      <c r="K76" s="25"/>
      <c r="L76" s="19">
        <f t="shared" si="23"/>
        <v>0</v>
      </c>
    </row>
    <row r="77" spans="1:12" ht="15.75" thickBot="1" x14ac:dyDescent="0.3">
      <c r="A77" s="23"/>
      <c r="B77" s="15"/>
      <c r="C77" s="11"/>
      <c r="D77" s="52"/>
      <c r="E77" s="31"/>
      <c r="F77" s="32">
        <f>F66+F76</f>
        <v>580</v>
      </c>
      <c r="G77" s="32">
        <f t="shared" ref="G77" si="24">G66+G76</f>
        <v>19.2</v>
      </c>
      <c r="H77" s="32">
        <f t="shared" ref="H77" si="25">H66+H76</f>
        <v>18.149999999999999</v>
      </c>
      <c r="I77" s="32">
        <f t="shared" ref="I77" si="26">I66+I76</f>
        <v>76.33</v>
      </c>
      <c r="J77" s="32">
        <f t="shared" ref="J77:L77" si="27">J66+J76</f>
        <v>560.33000000000004</v>
      </c>
      <c r="K77" s="32"/>
      <c r="L77" s="32">
        <f t="shared" si="27"/>
        <v>80</v>
      </c>
    </row>
    <row r="78" spans="1:12" ht="30" x14ac:dyDescent="0.25">
      <c r="A78" s="23"/>
      <c r="B78" s="15"/>
      <c r="C78" s="11"/>
      <c r="D78" s="5" t="s">
        <v>21</v>
      </c>
      <c r="E78" s="50" t="s">
        <v>62</v>
      </c>
      <c r="F78" s="40">
        <v>210</v>
      </c>
      <c r="G78" s="40">
        <v>12.15</v>
      </c>
      <c r="H78" s="40">
        <v>11.1</v>
      </c>
      <c r="I78" s="40">
        <v>28.44</v>
      </c>
      <c r="J78" s="40">
        <v>256.66000000000003</v>
      </c>
      <c r="K78" s="41" t="s">
        <v>63</v>
      </c>
      <c r="L78" s="40">
        <v>46.07</v>
      </c>
    </row>
    <row r="79" spans="1:12" ht="15" x14ac:dyDescent="0.25">
      <c r="A79" s="23"/>
      <c r="B79" s="15"/>
      <c r="C79" s="11"/>
      <c r="D79" s="7" t="s">
        <v>22</v>
      </c>
      <c r="E79" s="50" t="s">
        <v>80</v>
      </c>
      <c r="F79" s="43">
        <v>200</v>
      </c>
      <c r="G79" s="43">
        <v>2.9</v>
      </c>
      <c r="H79" s="43">
        <v>2.8</v>
      </c>
      <c r="I79" s="43">
        <v>14.9</v>
      </c>
      <c r="J79" s="43">
        <v>94</v>
      </c>
      <c r="K79" s="44">
        <v>692</v>
      </c>
      <c r="L79" s="43">
        <v>14.96</v>
      </c>
    </row>
    <row r="80" spans="1:12" ht="15" x14ac:dyDescent="0.25">
      <c r="A80" s="24"/>
      <c r="B80" s="17"/>
      <c r="C80" s="8"/>
      <c r="D80" s="7" t="s">
        <v>23</v>
      </c>
      <c r="E80" s="50" t="s">
        <v>54</v>
      </c>
      <c r="F80" s="43">
        <v>40</v>
      </c>
      <c r="G80" s="43">
        <v>1</v>
      </c>
      <c r="H80" s="43">
        <v>0.27</v>
      </c>
      <c r="I80" s="43">
        <v>19.28</v>
      </c>
      <c r="J80" s="43">
        <v>88.35</v>
      </c>
      <c r="K80" s="44" t="s">
        <v>42</v>
      </c>
      <c r="L80" s="43">
        <v>3.6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51" t="s">
        <v>4</v>
      </c>
      <c r="D81" s="7"/>
      <c r="E81" s="50" t="s">
        <v>65</v>
      </c>
      <c r="F81" s="43">
        <v>60</v>
      </c>
      <c r="G81" s="43">
        <v>0.72</v>
      </c>
      <c r="H81" s="43">
        <v>2.82</v>
      </c>
      <c r="I81" s="43">
        <v>4.7</v>
      </c>
      <c r="J81" s="43">
        <v>46.8</v>
      </c>
      <c r="K81" s="44" t="s">
        <v>66</v>
      </c>
      <c r="L81" s="43">
        <v>15.37</v>
      </c>
    </row>
    <row r="82" spans="1:12" ht="15" x14ac:dyDescent="0.25">
      <c r="A82" s="20">
        <v>1</v>
      </c>
      <c r="B82" s="21">
        <v>5</v>
      </c>
      <c r="C82" s="22" t="s">
        <v>20</v>
      </c>
      <c r="D82" s="6"/>
      <c r="E82" s="42"/>
      <c r="F82" s="43"/>
      <c r="G82" s="43"/>
      <c r="H82" s="43"/>
      <c r="I82" s="43"/>
      <c r="J82" s="43"/>
      <c r="K82" s="44"/>
      <c r="L82" s="43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18" t="s">
        <v>33</v>
      </c>
      <c r="E84" s="9"/>
      <c r="F84" s="19">
        <f>SUM(F78:F83)</f>
        <v>510</v>
      </c>
      <c r="G84" s="19">
        <f>SUM(G78:G83)</f>
        <v>16.77</v>
      </c>
      <c r="H84" s="19">
        <f>SUM(H78:H83)</f>
        <v>16.989999999999998</v>
      </c>
      <c r="I84" s="19">
        <f>SUM(I78:I83)</f>
        <v>67.320000000000007</v>
      </c>
      <c r="J84" s="19">
        <f>SUM(J78:J83)</f>
        <v>485.81</v>
      </c>
      <c r="K84" s="25"/>
      <c r="L84" s="19">
        <f>SUM(L78:L83)</f>
        <v>80</v>
      </c>
    </row>
    <row r="85" spans="1:12" ht="15" x14ac:dyDescent="0.25">
      <c r="A85" s="23"/>
      <c r="B85" s="15"/>
      <c r="C85" s="11"/>
      <c r="D85" s="7" t="s">
        <v>26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27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 t="s">
        <v>79</v>
      </c>
      <c r="D87" s="7" t="s">
        <v>28</v>
      </c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7" t="s">
        <v>29</v>
      </c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7" t="s">
        <v>30</v>
      </c>
      <c r="E89" s="42"/>
      <c r="F89" s="43"/>
      <c r="G89" s="43"/>
      <c r="H89" s="43"/>
      <c r="I89" s="43"/>
      <c r="J89" s="43"/>
      <c r="K89" s="44"/>
      <c r="L89" s="43"/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31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32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6"/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6"/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18" t="s">
        <v>33</v>
      </c>
      <c r="E94" s="9"/>
      <c r="F94" s="19">
        <f>SUM(F85:F93)</f>
        <v>0</v>
      </c>
      <c r="G94" s="19">
        <f t="shared" ref="G94" si="28">SUM(G85:G93)</f>
        <v>0</v>
      </c>
      <c r="H94" s="19">
        <f t="shared" ref="H94" si="29">SUM(H85:H93)</f>
        <v>0</v>
      </c>
      <c r="I94" s="19">
        <f t="shared" ref="I94" si="30">SUM(I85:I93)</f>
        <v>0</v>
      </c>
      <c r="J94" s="19">
        <f t="shared" ref="J94:L94" si="31">SUM(J85:J93)</f>
        <v>0</v>
      </c>
      <c r="K94" s="25"/>
      <c r="L94" s="19">
        <f t="shared" si="31"/>
        <v>0</v>
      </c>
    </row>
    <row r="95" spans="1:12" ht="15.75" thickBot="1" x14ac:dyDescent="0.3">
      <c r="A95" s="23"/>
      <c r="B95" s="15"/>
      <c r="C95" s="11"/>
      <c r="D95" s="52"/>
      <c r="E95" s="31"/>
      <c r="F95" s="32">
        <f>F84+F94</f>
        <v>510</v>
      </c>
      <c r="G95" s="32">
        <f t="shared" ref="G95" si="32">G84+G94</f>
        <v>16.77</v>
      </c>
      <c r="H95" s="32">
        <f t="shared" ref="H95" si="33">H84+H94</f>
        <v>16.989999999999998</v>
      </c>
      <c r="I95" s="32">
        <f t="shared" ref="I95" si="34">I84+I94</f>
        <v>67.320000000000007</v>
      </c>
      <c r="J95" s="32">
        <f t="shared" ref="J95:L95" si="35">J84+J94</f>
        <v>485.81</v>
      </c>
      <c r="K95" s="32"/>
      <c r="L95" s="32">
        <f t="shared" si="35"/>
        <v>80</v>
      </c>
    </row>
    <row r="96" spans="1:12" ht="25.5" x14ac:dyDescent="0.25">
      <c r="A96" s="23"/>
      <c r="B96" s="15"/>
      <c r="C96" s="11"/>
      <c r="D96" s="5" t="s">
        <v>21</v>
      </c>
      <c r="E96" s="50" t="s">
        <v>40</v>
      </c>
      <c r="F96" s="40">
        <v>150</v>
      </c>
      <c r="G96" s="40">
        <v>15.7</v>
      </c>
      <c r="H96" s="40">
        <v>18.5</v>
      </c>
      <c r="I96" s="40">
        <v>28.9</v>
      </c>
      <c r="J96" s="40">
        <v>349.5</v>
      </c>
      <c r="K96" s="41" t="s">
        <v>69</v>
      </c>
      <c r="L96" s="40">
        <v>40.299999999999997</v>
      </c>
    </row>
    <row r="97" spans="1:12" ht="15" x14ac:dyDescent="0.25">
      <c r="A97" s="23"/>
      <c r="B97" s="15"/>
      <c r="C97" s="11"/>
      <c r="D97" s="7" t="s">
        <v>22</v>
      </c>
      <c r="E97" s="50" t="s">
        <v>41</v>
      </c>
      <c r="F97" s="43">
        <v>200</v>
      </c>
      <c r="G97" s="43">
        <v>0.1</v>
      </c>
      <c r="H97" s="43">
        <v>0</v>
      </c>
      <c r="I97" s="43">
        <v>9.3000000000000007</v>
      </c>
      <c r="J97" s="43">
        <v>37</v>
      </c>
      <c r="K97" s="44">
        <v>686</v>
      </c>
      <c r="L97" s="43">
        <v>4.46</v>
      </c>
    </row>
    <row r="98" spans="1:12" ht="15" x14ac:dyDescent="0.25">
      <c r="A98" s="23"/>
      <c r="B98" s="15"/>
      <c r="C98" s="11"/>
      <c r="D98" s="7" t="s">
        <v>23</v>
      </c>
      <c r="E98" s="50" t="s">
        <v>43</v>
      </c>
      <c r="F98" s="43">
        <v>50</v>
      </c>
      <c r="G98" s="43">
        <v>1.3</v>
      </c>
      <c r="H98" s="43">
        <v>0.3</v>
      </c>
      <c r="I98" s="43">
        <v>24.1</v>
      </c>
      <c r="J98" s="43">
        <v>110.4</v>
      </c>
      <c r="K98" s="44" t="s">
        <v>42</v>
      </c>
      <c r="L98" s="43">
        <v>4.5</v>
      </c>
    </row>
    <row r="99" spans="1:12" ht="15" x14ac:dyDescent="0.25">
      <c r="A99" s="24"/>
      <c r="B99" s="17"/>
      <c r="C99" s="8"/>
      <c r="D99" s="7" t="s">
        <v>24</v>
      </c>
      <c r="E99" s="50" t="s">
        <v>67</v>
      </c>
      <c r="F99" s="43">
        <v>100</v>
      </c>
      <c r="G99" s="43">
        <v>0.4</v>
      </c>
      <c r="H99" s="43">
        <v>0.4</v>
      </c>
      <c r="I99" s="43">
        <v>10</v>
      </c>
      <c r="J99" s="43">
        <v>47</v>
      </c>
      <c r="K99" s="44">
        <v>338</v>
      </c>
      <c r="L99" s="43">
        <v>30.74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51" t="s">
        <v>4</v>
      </c>
      <c r="D100" s="6"/>
      <c r="E100" s="42"/>
      <c r="F100" s="43"/>
      <c r="G100" s="43"/>
      <c r="H100" s="43"/>
      <c r="I100" s="43"/>
      <c r="J100" s="43"/>
      <c r="K100" s="44"/>
      <c r="L100" s="43"/>
    </row>
    <row r="101" spans="1:12" ht="15" x14ac:dyDescent="0.25">
      <c r="A101" s="20">
        <v>2</v>
      </c>
      <c r="B101" s="21">
        <v>1</v>
      </c>
      <c r="C101" s="22" t="s">
        <v>20</v>
      </c>
      <c r="D101" s="6"/>
      <c r="E101" s="42"/>
      <c r="F101" s="43"/>
      <c r="G101" s="43"/>
      <c r="H101" s="43"/>
      <c r="I101" s="43"/>
      <c r="J101" s="43"/>
      <c r="K101" s="44"/>
      <c r="L101" s="43"/>
    </row>
    <row r="102" spans="1:12" ht="15" x14ac:dyDescent="0.25">
      <c r="A102" s="23"/>
      <c r="B102" s="15"/>
      <c r="C102" s="11"/>
      <c r="D102" s="18" t="s">
        <v>33</v>
      </c>
      <c r="E102" s="9"/>
      <c r="F102" s="19">
        <f>SUM(F96:F101)</f>
        <v>500</v>
      </c>
      <c r="G102" s="19">
        <f>SUM(G96:G101)</f>
        <v>17.499999999999996</v>
      </c>
      <c r="H102" s="19">
        <f>SUM(H96:H101)</f>
        <v>19.2</v>
      </c>
      <c r="I102" s="19">
        <f>SUM(I96:I101)</f>
        <v>72.300000000000011</v>
      </c>
      <c r="J102" s="19">
        <f>SUM(J96:J101)</f>
        <v>543.9</v>
      </c>
      <c r="K102" s="25"/>
      <c r="L102" s="19">
        <f>SUM(L96:L101)</f>
        <v>80</v>
      </c>
    </row>
    <row r="103" spans="1:12" ht="15" x14ac:dyDescent="0.25">
      <c r="A103" s="23"/>
      <c r="B103" s="15"/>
      <c r="C103" s="11"/>
      <c r="D103" s="7" t="s">
        <v>26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27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28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 t="s">
        <v>78</v>
      </c>
      <c r="D106" s="7" t="s">
        <v>29</v>
      </c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7" t="s">
        <v>30</v>
      </c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7" t="s">
        <v>31</v>
      </c>
      <c r="E108" s="42"/>
      <c r="F108" s="43"/>
      <c r="G108" s="43"/>
      <c r="H108" s="43"/>
      <c r="I108" s="43"/>
      <c r="J108" s="43"/>
      <c r="K108" s="44"/>
      <c r="L108" s="43"/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32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6"/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6"/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18" t="s">
        <v>33</v>
      </c>
      <c r="E112" s="9"/>
      <c r="F112" s="19">
        <f>SUM(F103:F111)</f>
        <v>0</v>
      </c>
      <c r="G112" s="19">
        <f t="shared" ref="G112:J112" si="36">SUM(G103:G111)</f>
        <v>0</v>
      </c>
      <c r="H112" s="19">
        <f t="shared" si="36"/>
        <v>0</v>
      </c>
      <c r="I112" s="19">
        <f t="shared" si="36"/>
        <v>0</v>
      </c>
      <c r="J112" s="19">
        <f t="shared" si="36"/>
        <v>0</v>
      </c>
      <c r="K112" s="25"/>
      <c r="L112" s="19">
        <f t="shared" ref="L112" si="37">SUM(L103:L111)</f>
        <v>0</v>
      </c>
    </row>
    <row r="113" spans="1:12" ht="15.75" thickBot="1" x14ac:dyDescent="0.3">
      <c r="A113" s="23"/>
      <c r="B113" s="15"/>
      <c r="C113" s="11"/>
      <c r="D113" s="52"/>
      <c r="E113" s="31"/>
      <c r="F113" s="32">
        <f>F102+F112</f>
        <v>500</v>
      </c>
      <c r="G113" s="32">
        <f t="shared" ref="G113" si="38">G102+G112</f>
        <v>17.499999999999996</v>
      </c>
      <c r="H113" s="32">
        <f t="shared" ref="H113" si="39">H102+H112</f>
        <v>19.2</v>
      </c>
      <c r="I113" s="32">
        <f t="shared" ref="I113" si="40">I102+I112</f>
        <v>72.300000000000011</v>
      </c>
      <c r="J113" s="32">
        <f t="shared" ref="J113:L113" si="41">J102+J112</f>
        <v>543.9</v>
      </c>
      <c r="K113" s="32"/>
      <c r="L113" s="32">
        <f t="shared" si="41"/>
        <v>80</v>
      </c>
    </row>
    <row r="114" spans="1:12" ht="30" x14ac:dyDescent="0.25">
      <c r="A114" s="23"/>
      <c r="B114" s="15"/>
      <c r="C114" s="11"/>
      <c r="D114" s="5" t="s">
        <v>21</v>
      </c>
      <c r="E114" s="50" t="s">
        <v>68</v>
      </c>
      <c r="F114" s="40">
        <v>274</v>
      </c>
      <c r="G114" s="40">
        <v>9.6300000000000008</v>
      </c>
      <c r="H114" s="40">
        <v>12.28</v>
      </c>
      <c r="I114" s="40">
        <v>35.65</v>
      </c>
      <c r="J114" s="40">
        <v>291.75</v>
      </c>
      <c r="K114" s="41" t="s">
        <v>70</v>
      </c>
      <c r="L114" s="40">
        <v>54.27</v>
      </c>
    </row>
    <row r="115" spans="1:12" ht="15" x14ac:dyDescent="0.25">
      <c r="A115" s="23"/>
      <c r="B115" s="15"/>
      <c r="C115" s="11"/>
      <c r="D115" s="7" t="s">
        <v>22</v>
      </c>
      <c r="E115" s="50" t="s">
        <v>46</v>
      </c>
      <c r="F115" s="43">
        <v>200</v>
      </c>
      <c r="G115" s="43">
        <v>3.3</v>
      </c>
      <c r="H115" s="43">
        <v>3.1</v>
      </c>
      <c r="I115" s="43">
        <v>14</v>
      </c>
      <c r="J115" s="43">
        <v>94</v>
      </c>
      <c r="K115" s="44">
        <v>693</v>
      </c>
      <c r="L115" s="43">
        <v>15.28</v>
      </c>
    </row>
    <row r="116" spans="1:12" ht="15" x14ac:dyDescent="0.25">
      <c r="A116" s="23"/>
      <c r="B116" s="15"/>
      <c r="C116" s="11"/>
      <c r="D116" s="7" t="s">
        <v>23</v>
      </c>
      <c r="E116" s="50" t="s">
        <v>54</v>
      </c>
      <c r="F116" s="43">
        <v>40</v>
      </c>
      <c r="G116" s="43">
        <v>1</v>
      </c>
      <c r="H116" s="43">
        <v>0.27</v>
      </c>
      <c r="I116" s="43">
        <v>19.28</v>
      </c>
      <c r="J116" s="43">
        <v>88.35</v>
      </c>
      <c r="K116" s="44" t="s">
        <v>42</v>
      </c>
      <c r="L116" s="43">
        <v>3.6</v>
      </c>
    </row>
    <row r="117" spans="1:12" ht="15" x14ac:dyDescent="0.25">
      <c r="A117" s="23"/>
      <c r="B117" s="15"/>
      <c r="C117" s="11"/>
      <c r="D117" s="7"/>
      <c r="E117" s="57" t="s">
        <v>83</v>
      </c>
      <c r="F117" s="43">
        <v>30</v>
      </c>
      <c r="G117" s="43">
        <v>2.2000000000000002</v>
      </c>
      <c r="H117" s="43">
        <v>3.9</v>
      </c>
      <c r="I117" s="43">
        <v>22.3</v>
      </c>
      <c r="J117" s="43">
        <v>111</v>
      </c>
      <c r="K117" s="58" t="s">
        <v>42</v>
      </c>
      <c r="L117" s="43">
        <v>6.85</v>
      </c>
    </row>
    <row r="118" spans="1:12" ht="15" x14ac:dyDescent="0.25">
      <c r="A118" s="24"/>
      <c r="B118" s="17"/>
      <c r="C118" s="8"/>
      <c r="D118" s="6"/>
      <c r="E118" s="42"/>
      <c r="F118" s="43"/>
      <c r="G118" s="43"/>
      <c r="H118" s="43"/>
      <c r="I118" s="43"/>
      <c r="J118" s="43"/>
      <c r="K118" s="44"/>
      <c r="L118" s="43"/>
    </row>
    <row r="119" spans="1:12" ht="15.75" customHeight="1" thickBot="1" x14ac:dyDescent="0.3">
      <c r="A119" s="29">
        <f>A101</f>
        <v>2</v>
      </c>
      <c r="B119" s="30">
        <f>B101</f>
        <v>1</v>
      </c>
      <c r="C119" s="51" t="s">
        <v>4</v>
      </c>
      <c r="D119" s="6"/>
      <c r="E119" s="42"/>
      <c r="F119" s="43"/>
      <c r="G119" s="43"/>
      <c r="H119" s="43"/>
      <c r="I119" s="43"/>
      <c r="J119" s="43"/>
      <c r="K119" s="44"/>
      <c r="L119" s="43"/>
    </row>
    <row r="120" spans="1:12" ht="15" x14ac:dyDescent="0.25">
      <c r="A120" s="14">
        <v>2</v>
      </c>
      <c r="B120" s="15">
        <v>2</v>
      </c>
      <c r="C120" s="22" t="s">
        <v>20</v>
      </c>
      <c r="D120" s="18" t="s">
        <v>33</v>
      </c>
      <c r="E120" s="9"/>
      <c r="F120" s="19">
        <f>SUM(F114:F119)</f>
        <v>544</v>
      </c>
      <c r="G120" s="19">
        <f>SUM(G114:G119)</f>
        <v>16.13</v>
      </c>
      <c r="H120" s="19">
        <f>SUM(H114:H119)</f>
        <v>19.549999999999997</v>
      </c>
      <c r="I120" s="19">
        <f>SUM(I114:I119)</f>
        <v>91.23</v>
      </c>
      <c r="J120" s="19">
        <f>SUM(J114:J119)</f>
        <v>585.1</v>
      </c>
      <c r="K120" s="25"/>
      <c r="L120" s="19">
        <f>SUM(L114:L119)</f>
        <v>79.999999999999986</v>
      </c>
    </row>
    <row r="121" spans="1:12" ht="15" x14ac:dyDescent="0.25">
      <c r="A121" s="14"/>
      <c r="B121" s="15"/>
      <c r="C121" s="11"/>
      <c r="D121" s="7" t="s">
        <v>26</v>
      </c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27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28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29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 t="s">
        <v>79</v>
      </c>
      <c r="D125" s="7" t="s">
        <v>30</v>
      </c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7" t="s">
        <v>31</v>
      </c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7" t="s">
        <v>32</v>
      </c>
      <c r="E127" s="42"/>
      <c r="F127" s="43"/>
      <c r="G127" s="43"/>
      <c r="H127" s="43"/>
      <c r="I127" s="43"/>
      <c r="J127" s="43"/>
      <c r="K127" s="44"/>
      <c r="L127" s="43"/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6"/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6"/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18" t="s">
        <v>33</v>
      </c>
      <c r="E130" s="9"/>
      <c r="F130" s="19">
        <f>SUM(F121:F129)</f>
        <v>0</v>
      </c>
      <c r="G130" s="19">
        <f t="shared" ref="G130:J130" si="42">SUM(G121:G129)</f>
        <v>0</v>
      </c>
      <c r="H130" s="19">
        <f t="shared" si="42"/>
        <v>0</v>
      </c>
      <c r="I130" s="19">
        <f t="shared" si="42"/>
        <v>0</v>
      </c>
      <c r="J130" s="19">
        <f t="shared" si="42"/>
        <v>0</v>
      </c>
      <c r="K130" s="25"/>
      <c r="L130" s="19">
        <f t="shared" ref="L130" si="43">SUM(L121:L129)</f>
        <v>0</v>
      </c>
    </row>
    <row r="131" spans="1:12" ht="15.75" thickBot="1" x14ac:dyDescent="0.3">
      <c r="A131" s="14"/>
      <c r="B131" s="15"/>
      <c r="C131" s="11"/>
      <c r="D131" s="52"/>
      <c r="E131" s="31"/>
      <c r="F131" s="32">
        <f>F120+F130</f>
        <v>544</v>
      </c>
      <c r="G131" s="32">
        <f t="shared" ref="G131" si="44">G120+G130</f>
        <v>16.13</v>
      </c>
      <c r="H131" s="32">
        <f t="shared" ref="H131" si="45">H120+H130</f>
        <v>19.549999999999997</v>
      </c>
      <c r="I131" s="32">
        <f t="shared" ref="I131" si="46">I120+I130</f>
        <v>91.23</v>
      </c>
      <c r="J131" s="32">
        <f t="shared" ref="J131:L131" si="47">J120+J130</f>
        <v>585.1</v>
      </c>
      <c r="K131" s="32"/>
      <c r="L131" s="32">
        <f t="shared" si="47"/>
        <v>79.999999999999986</v>
      </c>
    </row>
    <row r="132" spans="1:12" ht="25.5" x14ac:dyDescent="0.25">
      <c r="A132" s="14"/>
      <c r="B132" s="15"/>
      <c r="C132" s="11"/>
      <c r="D132" s="5" t="s">
        <v>21</v>
      </c>
      <c r="E132" s="50" t="s">
        <v>71</v>
      </c>
      <c r="F132" s="40">
        <v>210</v>
      </c>
      <c r="G132" s="40">
        <v>17.7</v>
      </c>
      <c r="H132" s="40">
        <v>17.68</v>
      </c>
      <c r="I132" s="40">
        <v>32.15</v>
      </c>
      <c r="J132" s="40">
        <v>361.14</v>
      </c>
      <c r="K132" s="41" t="s">
        <v>73</v>
      </c>
      <c r="L132" s="40">
        <v>52.32</v>
      </c>
    </row>
    <row r="133" spans="1:12" ht="15" x14ac:dyDescent="0.25">
      <c r="A133" s="14"/>
      <c r="B133" s="15"/>
      <c r="C133" s="11"/>
      <c r="D133" s="7" t="s">
        <v>22</v>
      </c>
      <c r="E133" s="50" t="s">
        <v>41</v>
      </c>
      <c r="F133" s="43">
        <v>200</v>
      </c>
      <c r="G133" s="43">
        <v>0.1</v>
      </c>
      <c r="H133" s="43">
        <v>0</v>
      </c>
      <c r="I133" s="43">
        <v>9.3000000000000007</v>
      </c>
      <c r="J133" s="43">
        <v>37</v>
      </c>
      <c r="K133" s="44">
        <v>686</v>
      </c>
      <c r="L133" s="43">
        <v>4.46</v>
      </c>
    </row>
    <row r="134" spans="1:12" ht="15" x14ac:dyDescent="0.25">
      <c r="A134" s="14"/>
      <c r="B134" s="15"/>
      <c r="C134" s="11"/>
      <c r="D134" s="7" t="s">
        <v>23</v>
      </c>
      <c r="E134" s="50" t="s">
        <v>43</v>
      </c>
      <c r="F134" s="43">
        <v>40</v>
      </c>
      <c r="G134" s="43">
        <v>1</v>
      </c>
      <c r="H134" s="43">
        <v>0.27</v>
      </c>
      <c r="I134" s="43">
        <v>19.28</v>
      </c>
      <c r="J134" s="43">
        <v>88.35</v>
      </c>
      <c r="K134" s="44" t="s">
        <v>42</v>
      </c>
      <c r="L134" s="43">
        <v>3.6</v>
      </c>
    </row>
    <row r="135" spans="1:12" ht="15" x14ac:dyDescent="0.25">
      <c r="A135" s="14"/>
      <c r="B135" s="15"/>
      <c r="C135" s="11"/>
      <c r="D135" s="7" t="s">
        <v>24</v>
      </c>
      <c r="E135" s="50" t="s">
        <v>72</v>
      </c>
      <c r="F135" s="43">
        <v>100</v>
      </c>
      <c r="G135" s="43">
        <v>0.4</v>
      </c>
      <c r="H135" s="43">
        <v>0.4</v>
      </c>
      <c r="I135" s="43">
        <v>10</v>
      </c>
      <c r="J135" s="43">
        <v>46.97</v>
      </c>
      <c r="K135" s="44">
        <v>338</v>
      </c>
      <c r="L135" s="43">
        <v>19.62</v>
      </c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6"/>
      <c r="E137" s="42"/>
      <c r="F137" s="43"/>
      <c r="G137" s="43"/>
      <c r="H137" s="43"/>
      <c r="I137" s="43"/>
      <c r="J137" s="43"/>
      <c r="K137" s="44"/>
      <c r="L137" s="43"/>
    </row>
    <row r="138" spans="1:12" ht="15.75" customHeight="1" thickBot="1" x14ac:dyDescent="0.3">
      <c r="A138" s="33">
        <f>A120</f>
        <v>2</v>
      </c>
      <c r="B138" s="33">
        <f>B120</f>
        <v>2</v>
      </c>
      <c r="C138" s="51" t="s">
        <v>4</v>
      </c>
      <c r="D138" s="18" t="s">
        <v>33</v>
      </c>
      <c r="E138" s="9"/>
      <c r="F138" s="19">
        <f>SUM(F132:F137)</f>
        <v>550</v>
      </c>
      <c r="G138" s="19">
        <f>SUM(G132:G137)</f>
        <v>19.2</v>
      </c>
      <c r="H138" s="19">
        <f>SUM(H132:H137)</f>
        <v>18.349999999999998</v>
      </c>
      <c r="I138" s="19">
        <f>SUM(I132:I137)</f>
        <v>70.73</v>
      </c>
      <c r="J138" s="19">
        <f>SUM(J132:J137)</f>
        <v>533.46</v>
      </c>
      <c r="K138" s="25"/>
      <c r="L138" s="19">
        <f>SUM(L132:L137)</f>
        <v>80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7" t="s">
        <v>26</v>
      </c>
      <c r="E139" s="42"/>
      <c r="F139" s="43"/>
      <c r="G139" s="43"/>
      <c r="H139" s="43"/>
      <c r="I139" s="43"/>
      <c r="J139" s="43"/>
      <c r="K139" s="44"/>
      <c r="L139" s="43"/>
    </row>
    <row r="140" spans="1:12" ht="15" x14ac:dyDescent="0.25">
      <c r="A140" s="23"/>
      <c r="B140" s="15"/>
      <c r="C140" s="11"/>
      <c r="D140" s="7" t="s">
        <v>27</v>
      </c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28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29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30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 t="s">
        <v>79</v>
      </c>
      <c r="D144" s="7" t="s">
        <v>31</v>
      </c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7" t="s">
        <v>32</v>
      </c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6"/>
      <c r="E146" s="42"/>
      <c r="F146" s="43"/>
      <c r="G146" s="43"/>
      <c r="H146" s="43"/>
      <c r="I146" s="43"/>
      <c r="J146" s="43"/>
      <c r="K146" s="44"/>
      <c r="L146" s="43"/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6"/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18" t="s">
        <v>33</v>
      </c>
      <c r="E148" s="9"/>
      <c r="F148" s="19">
        <f>SUM(F139:F147)</f>
        <v>0</v>
      </c>
      <c r="G148" s="19">
        <f t="shared" ref="G148:J148" si="48">SUM(G139:G147)</f>
        <v>0</v>
      </c>
      <c r="H148" s="19">
        <f t="shared" si="48"/>
        <v>0</v>
      </c>
      <c r="I148" s="19">
        <f t="shared" si="48"/>
        <v>0</v>
      </c>
      <c r="J148" s="19">
        <f t="shared" si="48"/>
        <v>0</v>
      </c>
      <c r="K148" s="25"/>
      <c r="L148" s="19">
        <f t="shared" ref="L148" si="49">SUM(L139:L147)</f>
        <v>0</v>
      </c>
    </row>
    <row r="149" spans="1:12" ht="15.75" thickBot="1" x14ac:dyDescent="0.3">
      <c r="A149" s="23"/>
      <c r="B149" s="15"/>
      <c r="C149" s="11"/>
      <c r="D149" s="52"/>
      <c r="E149" s="31"/>
      <c r="F149" s="32">
        <f>F138+F148</f>
        <v>550</v>
      </c>
      <c r="G149" s="32">
        <f t="shared" ref="G149" si="50">G138+G148</f>
        <v>19.2</v>
      </c>
      <c r="H149" s="32">
        <f t="shared" ref="H149" si="51">H138+H148</f>
        <v>18.349999999999998</v>
      </c>
      <c r="I149" s="32">
        <f t="shared" ref="I149" si="52">I138+I148</f>
        <v>70.73</v>
      </c>
      <c r="J149" s="32">
        <f t="shared" ref="J149:L149" si="53">J138+J148</f>
        <v>533.46</v>
      </c>
      <c r="K149" s="32"/>
      <c r="L149" s="32">
        <f t="shared" si="53"/>
        <v>80</v>
      </c>
    </row>
    <row r="150" spans="1:12" ht="30" x14ac:dyDescent="0.25">
      <c r="A150" s="23"/>
      <c r="B150" s="15"/>
      <c r="C150" s="11"/>
      <c r="D150" s="5" t="s">
        <v>21</v>
      </c>
      <c r="E150" s="50" t="s">
        <v>74</v>
      </c>
      <c r="F150" s="40">
        <v>210</v>
      </c>
      <c r="G150" s="40">
        <v>13.14</v>
      </c>
      <c r="H150" s="40">
        <v>16.600000000000001</v>
      </c>
      <c r="I150" s="40">
        <v>36.56</v>
      </c>
      <c r="J150" s="40">
        <v>352.11</v>
      </c>
      <c r="K150" s="41" t="s">
        <v>75</v>
      </c>
      <c r="L150" s="40">
        <v>51.12</v>
      </c>
    </row>
    <row r="151" spans="1:12" ht="15" x14ac:dyDescent="0.25">
      <c r="A151" s="23"/>
      <c r="B151" s="15"/>
      <c r="C151" s="11"/>
      <c r="D151" s="7" t="s">
        <v>22</v>
      </c>
      <c r="E151" s="50" t="s">
        <v>64</v>
      </c>
      <c r="F151" s="43">
        <v>200</v>
      </c>
      <c r="G151" s="43">
        <v>2.9</v>
      </c>
      <c r="H151" s="43">
        <v>2.8</v>
      </c>
      <c r="I151" s="43">
        <v>14.9</v>
      </c>
      <c r="J151" s="43">
        <v>94</v>
      </c>
      <c r="K151" s="44">
        <v>692</v>
      </c>
      <c r="L151" s="43">
        <v>14.96</v>
      </c>
    </row>
    <row r="152" spans="1:12" ht="15" x14ac:dyDescent="0.25">
      <c r="A152" s="23"/>
      <c r="B152" s="15"/>
      <c r="C152" s="11"/>
      <c r="D152" s="7" t="s">
        <v>23</v>
      </c>
      <c r="E152" s="50" t="s">
        <v>54</v>
      </c>
      <c r="F152" s="43">
        <v>40</v>
      </c>
      <c r="G152" s="43">
        <v>1</v>
      </c>
      <c r="H152" s="43">
        <v>0.27</v>
      </c>
      <c r="I152" s="43">
        <v>19.28</v>
      </c>
      <c r="J152" s="43">
        <v>88.35</v>
      </c>
      <c r="K152" s="44" t="s">
        <v>42</v>
      </c>
      <c r="L152" s="43">
        <v>3.6</v>
      </c>
    </row>
    <row r="153" spans="1:12" ht="30" x14ac:dyDescent="0.25">
      <c r="A153" s="23"/>
      <c r="B153" s="15"/>
      <c r="C153" s="11"/>
      <c r="D153" s="7"/>
      <c r="E153" s="57" t="s">
        <v>47</v>
      </c>
      <c r="F153" s="43">
        <v>50</v>
      </c>
      <c r="G153" s="43">
        <v>0.4</v>
      </c>
      <c r="H153" s="43">
        <v>0.05</v>
      </c>
      <c r="I153" s="43">
        <v>0.8</v>
      </c>
      <c r="J153" s="43">
        <v>6.5</v>
      </c>
      <c r="K153" s="44">
        <v>70.709999999999994</v>
      </c>
      <c r="L153" s="43">
        <v>10.32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SUM(F150:F155)</f>
        <v>500</v>
      </c>
      <c r="G156" s="19">
        <f>SUM(G150:G155)</f>
        <v>17.439999999999998</v>
      </c>
      <c r="H156" s="19">
        <f>SUM(H150:H155)</f>
        <v>19.720000000000002</v>
      </c>
      <c r="I156" s="19">
        <f>SUM(I150:I155)</f>
        <v>71.540000000000006</v>
      </c>
      <c r="J156" s="19">
        <f>SUM(J150:J155)</f>
        <v>540.96</v>
      </c>
      <c r="K156" s="25"/>
      <c r="L156" s="19">
        <f>SUM(L150:L155)</f>
        <v>80</v>
      </c>
    </row>
    <row r="157" spans="1:12" ht="15.75" customHeight="1" thickBot="1" x14ac:dyDescent="0.3">
      <c r="A157" s="29">
        <f>A139</f>
        <v>2</v>
      </c>
      <c r="B157" s="30">
        <f>B139</f>
        <v>3</v>
      </c>
      <c r="C157" s="51" t="s">
        <v>4</v>
      </c>
      <c r="D157" s="7" t="s">
        <v>26</v>
      </c>
      <c r="E157" s="42"/>
      <c r="F157" s="43"/>
      <c r="G157" s="43"/>
      <c r="H157" s="43"/>
      <c r="I157" s="43"/>
      <c r="J157" s="43"/>
      <c r="K157" s="44"/>
      <c r="L157" s="43"/>
    </row>
    <row r="158" spans="1:12" ht="15" x14ac:dyDescent="0.25">
      <c r="A158" s="20">
        <v>2</v>
      </c>
      <c r="B158" s="21">
        <v>4</v>
      </c>
      <c r="C158" s="22" t="s">
        <v>20</v>
      </c>
      <c r="D158" s="7" t="s">
        <v>27</v>
      </c>
      <c r="E158" s="42"/>
      <c r="F158" s="43"/>
      <c r="G158" s="43"/>
      <c r="H158" s="43"/>
      <c r="I158" s="43"/>
      <c r="J158" s="43"/>
      <c r="K158" s="44"/>
      <c r="L158" s="43"/>
    </row>
    <row r="159" spans="1:12" ht="15" x14ac:dyDescent="0.25">
      <c r="A159" s="23"/>
      <c r="B159" s="15"/>
      <c r="C159" s="11"/>
      <c r="D159" s="7" t="s">
        <v>28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29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30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31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 t="s">
        <v>79</v>
      </c>
      <c r="D163" s="7" t="s">
        <v>32</v>
      </c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6"/>
      <c r="E165" s="42"/>
      <c r="F165" s="43"/>
      <c r="G165" s="43"/>
      <c r="H165" s="43"/>
      <c r="I165" s="43"/>
      <c r="J165" s="43"/>
      <c r="K165" s="44"/>
      <c r="L165" s="43"/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18" t="s">
        <v>33</v>
      </c>
      <c r="E166" s="9"/>
      <c r="F166" s="19">
        <f>SUM(F157:F165)</f>
        <v>0</v>
      </c>
      <c r="G166" s="19">
        <f t="shared" ref="G166:J166" si="54">SUM(G157:G165)</f>
        <v>0</v>
      </c>
      <c r="H166" s="19">
        <f t="shared" si="54"/>
        <v>0</v>
      </c>
      <c r="I166" s="19">
        <f t="shared" si="54"/>
        <v>0</v>
      </c>
      <c r="J166" s="19">
        <f t="shared" si="54"/>
        <v>0</v>
      </c>
      <c r="K166" s="25"/>
      <c r="L166" s="19">
        <f t="shared" ref="L166" si="55">SUM(L157:L165)</f>
        <v>0</v>
      </c>
    </row>
    <row r="167" spans="1:12" ht="15.75" thickBot="1" x14ac:dyDescent="0.3">
      <c r="A167" s="23"/>
      <c r="B167" s="15"/>
      <c r="C167" s="11"/>
      <c r="D167" s="52"/>
      <c r="E167" s="31"/>
      <c r="F167" s="32">
        <f>F156+F166</f>
        <v>500</v>
      </c>
      <c r="G167" s="32">
        <f t="shared" ref="G167" si="56">G156+G166</f>
        <v>17.439999999999998</v>
      </c>
      <c r="H167" s="32">
        <f t="shared" ref="H167" si="57">H156+H166</f>
        <v>19.720000000000002</v>
      </c>
      <c r="I167" s="32">
        <f t="shared" ref="I167" si="58">I156+I166</f>
        <v>71.540000000000006</v>
      </c>
      <c r="J167" s="32">
        <f t="shared" ref="J167:L167" si="59">J156+J166</f>
        <v>540.96</v>
      </c>
      <c r="K167" s="32"/>
      <c r="L167" s="32">
        <f t="shared" si="59"/>
        <v>80</v>
      </c>
    </row>
    <row r="168" spans="1:12" ht="30" x14ac:dyDescent="0.25">
      <c r="A168" s="23"/>
      <c r="B168" s="15"/>
      <c r="C168" s="11"/>
      <c r="D168" s="5" t="s">
        <v>21</v>
      </c>
      <c r="E168" s="50" t="s">
        <v>76</v>
      </c>
      <c r="F168" s="40">
        <v>210</v>
      </c>
      <c r="G168" s="40">
        <v>17.32</v>
      </c>
      <c r="H168" s="40">
        <v>18.37</v>
      </c>
      <c r="I168" s="40">
        <v>34.340000000000003</v>
      </c>
      <c r="J168" s="40">
        <v>378.56</v>
      </c>
      <c r="K168" s="41" t="s">
        <v>85</v>
      </c>
      <c r="L168" s="40">
        <v>59.72</v>
      </c>
    </row>
    <row r="169" spans="1:12" ht="15" x14ac:dyDescent="0.25">
      <c r="A169" s="23"/>
      <c r="B169" s="15"/>
      <c r="C169" s="11"/>
      <c r="D169" s="7" t="s">
        <v>22</v>
      </c>
      <c r="E169" s="50" t="s">
        <v>77</v>
      </c>
      <c r="F169" s="43">
        <v>200</v>
      </c>
      <c r="G169" s="43">
        <v>0</v>
      </c>
      <c r="H169" s="43">
        <v>0</v>
      </c>
      <c r="I169" s="43">
        <v>9</v>
      </c>
      <c r="J169" s="43">
        <v>35</v>
      </c>
      <c r="K169" s="44">
        <v>685</v>
      </c>
      <c r="L169" s="43">
        <v>1.65</v>
      </c>
    </row>
    <row r="170" spans="1:12" ht="15" x14ac:dyDescent="0.25">
      <c r="A170" s="23"/>
      <c r="B170" s="15"/>
      <c r="C170" s="11"/>
      <c r="D170" s="7" t="s">
        <v>23</v>
      </c>
      <c r="E170" s="50" t="s">
        <v>54</v>
      </c>
      <c r="F170" s="43">
        <v>40</v>
      </c>
      <c r="G170" s="43">
        <v>1</v>
      </c>
      <c r="H170" s="43">
        <v>0.27</v>
      </c>
      <c r="I170" s="43">
        <v>19.28</v>
      </c>
      <c r="J170" s="43">
        <v>88.35</v>
      </c>
      <c r="K170" s="58" t="s">
        <v>87</v>
      </c>
      <c r="L170" s="43">
        <v>3.6</v>
      </c>
    </row>
    <row r="171" spans="1:12" ht="15" x14ac:dyDescent="0.25">
      <c r="A171" s="23"/>
      <c r="B171" s="15"/>
      <c r="C171" s="11"/>
      <c r="D171" s="7" t="s">
        <v>24</v>
      </c>
      <c r="E171" s="50" t="s">
        <v>84</v>
      </c>
      <c r="F171" s="43">
        <v>50</v>
      </c>
      <c r="G171" s="43">
        <v>1</v>
      </c>
      <c r="H171" s="43">
        <v>0.5</v>
      </c>
      <c r="I171" s="43">
        <v>5.28</v>
      </c>
      <c r="J171" s="43">
        <v>22</v>
      </c>
      <c r="K171" s="44" t="s">
        <v>86</v>
      </c>
      <c r="L171" s="43">
        <v>15.03</v>
      </c>
    </row>
    <row r="172" spans="1:12" ht="15" x14ac:dyDescent="0.25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18" t="s">
        <v>33</v>
      </c>
      <c r="E174" s="9"/>
      <c r="F174" s="19">
        <f>SUM(F168:F173)</f>
        <v>500</v>
      </c>
      <c r="G174" s="19">
        <f>SUM(G168:G173)</f>
        <v>19.32</v>
      </c>
      <c r="H174" s="19">
        <f>SUM(H168:H173)</f>
        <v>19.14</v>
      </c>
      <c r="I174" s="19">
        <f>SUM(I168:I173)</f>
        <v>67.900000000000006</v>
      </c>
      <c r="J174" s="19">
        <f>SUM(J168:J173)</f>
        <v>523.91</v>
      </c>
      <c r="K174" s="25"/>
      <c r="L174" s="19">
        <f>SUM(L168:L173)</f>
        <v>80</v>
      </c>
    </row>
    <row r="175" spans="1:12" ht="15" x14ac:dyDescent="0.25">
      <c r="A175" s="24"/>
      <c r="B175" s="17"/>
      <c r="C175" s="8"/>
      <c r="D175" s="7" t="s">
        <v>26</v>
      </c>
      <c r="E175" s="42"/>
      <c r="F175" s="43"/>
      <c r="G175" s="43"/>
      <c r="H175" s="43"/>
      <c r="I175" s="43"/>
      <c r="J175" s="43"/>
      <c r="K175" s="44"/>
      <c r="L175" s="43"/>
    </row>
    <row r="176" spans="1:12" ht="15.75" customHeight="1" thickBot="1" x14ac:dyDescent="0.3">
      <c r="A176" s="29">
        <f>A158</f>
        <v>2</v>
      </c>
      <c r="B176" s="30">
        <f>B158</f>
        <v>4</v>
      </c>
      <c r="C176" s="51" t="s">
        <v>4</v>
      </c>
      <c r="D176" s="7" t="s">
        <v>27</v>
      </c>
      <c r="E176" s="42"/>
      <c r="F176" s="43"/>
      <c r="G176" s="43"/>
      <c r="H176" s="43"/>
      <c r="I176" s="43"/>
      <c r="J176" s="43"/>
      <c r="K176" s="44"/>
      <c r="L176" s="43"/>
    </row>
    <row r="177" spans="1:12" ht="15" x14ac:dyDescent="0.25">
      <c r="A177" s="20">
        <v>2</v>
      </c>
      <c r="B177" s="21">
        <v>5</v>
      </c>
      <c r="C177" s="22" t="s">
        <v>20</v>
      </c>
      <c r="D177" s="7" t="s">
        <v>28</v>
      </c>
      <c r="E177" s="42"/>
      <c r="F177" s="43"/>
      <c r="G177" s="43"/>
      <c r="H177" s="43"/>
      <c r="I177" s="43"/>
      <c r="J177" s="43"/>
      <c r="K177" s="44"/>
      <c r="L177" s="43"/>
    </row>
    <row r="178" spans="1:12" ht="15" x14ac:dyDescent="0.25">
      <c r="A178" s="23"/>
      <c r="B178" s="15"/>
      <c r="C178" s="11"/>
      <c r="D178" s="7" t="s">
        <v>29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30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31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32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 t="s">
        <v>79</v>
      </c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SUM(F175:F183)</f>
        <v>0</v>
      </c>
      <c r="G184" s="19">
        <f t="shared" ref="G184:J184" si="60">SUM(G175:G183)</f>
        <v>0</v>
      </c>
      <c r="H184" s="19">
        <f t="shared" si="60"/>
        <v>0</v>
      </c>
      <c r="I184" s="19">
        <f t="shared" si="60"/>
        <v>0</v>
      </c>
      <c r="J184" s="19">
        <f t="shared" si="60"/>
        <v>0</v>
      </c>
      <c r="K184" s="25"/>
      <c r="L184" s="19">
        <f t="shared" ref="L184" si="61">SUM(L175:L183)</f>
        <v>0</v>
      </c>
    </row>
    <row r="185" spans="1:12" ht="15.75" thickBot="1" x14ac:dyDescent="0.3">
      <c r="A185" s="26">
        <f>A177</f>
        <v>2</v>
      </c>
      <c r="B185" s="13">
        <f>B177</f>
        <v>5</v>
      </c>
      <c r="C185" s="10" t="s">
        <v>25</v>
      </c>
      <c r="D185" s="52"/>
      <c r="E185" s="31"/>
      <c r="F185" s="32">
        <f>F174+F184</f>
        <v>500</v>
      </c>
      <c r="G185" s="32">
        <f t="shared" ref="G185" si="62">G174+G184</f>
        <v>19.32</v>
      </c>
      <c r="H185" s="32">
        <f t="shared" ref="H185" si="63">H174+H184</f>
        <v>19.14</v>
      </c>
      <c r="I185" s="32">
        <f t="shared" ref="I185" si="64">I174+I184</f>
        <v>67.900000000000006</v>
      </c>
      <c r="J185" s="32">
        <f t="shared" ref="J185:L185" si="65">J174+J184</f>
        <v>523.91</v>
      </c>
      <c r="K185" s="32"/>
      <c r="L185" s="32">
        <f t="shared" si="65"/>
        <v>80</v>
      </c>
    </row>
    <row r="186" spans="1:12" ht="15.75" thickBot="1" x14ac:dyDescent="0.3">
      <c r="A186" s="23"/>
      <c r="B186" s="15"/>
      <c r="C186" s="11"/>
      <c r="D186" s="53"/>
      <c r="E186" s="53"/>
      <c r="F186" s="34">
        <f>(F23+F41+F59+F77+F95+F113+F131+F149+F167+F185)/(IF(F23=0,0,1)+IF(F41=0,0,1)+IF(F59=0,0,1)+IF(F77=0,0,1)+IF(F95=0,0,1)+IF(F113=0,0,1)+IF(F131=0,0,1)+IF(F149=0,0,1)+IF(F167=0,0,1)+IF(F185=0,0,1))</f>
        <v>526.4</v>
      </c>
      <c r="G186" s="34">
        <f>(G23+G41+G59+G77+G95+G113+G131+G149+G167+G185)/(IF(G23=0,0,1)+IF(G41=0,0,1)+IF(G59=0,0,1)+IF(G77=0,0,1)+IF(G95=0,0,1)+IF(G113=0,0,1)+IF(G131=0,0,1)+IF(G149=0,0,1)+IF(G167=0,0,1)+IF(G185=0,0,1))</f>
        <v>18.030999999999999</v>
      </c>
      <c r="H186" s="34">
        <f>(H23+H41+H59+H77+H95+H113+H131+H149+H167+H185)/(IF(H23=0,0,1)+IF(H41=0,0,1)+IF(H59=0,0,1)+IF(H77=0,0,1)+IF(H95=0,0,1)+IF(H113=0,0,1)+IF(H131=0,0,1)+IF(H149=0,0,1)+IF(H167=0,0,1)+IF(H185=0,0,1))</f>
        <v>18.742999999999995</v>
      </c>
      <c r="I186" s="34">
        <f>(I23+I41+I59+I77+I95+I113+I131+I149+I167+I185)/(IF(I23=0,0,1)+IF(I41=0,0,1)+IF(I59=0,0,1)+IF(I77=0,0,1)+IF(I95=0,0,1)+IF(I113=0,0,1)+IF(I131=0,0,1)+IF(I149=0,0,1)+IF(I167=0,0,1)+IF(I185=0,0,1))</f>
        <v>75.249999999999986</v>
      </c>
      <c r="J186" s="34">
        <f>(J23+J41+J59+J77+J95+J113+J131+J149+J167+J185)/(IF(J23=0,0,1)+IF(J41=0,0,1)+IF(J59=0,0,1)+IF(J77=0,0,1)+IF(J95=0,0,1)+IF(J113=0,0,1)+IF(J131=0,0,1)+IF(J149=0,0,1)+IF(J167=0,0,1)+IF(J185=0,0,1))</f>
        <v>545.08000000000004</v>
      </c>
      <c r="K186" s="34"/>
      <c r="L186" s="34">
        <f>(L23+L41+L59+L77+L95+L113+L131+L149+L167+L185)/(IF(L23=0,0,1)+IF(L41=0,0,1)+IF(L59=0,0,1)+IF(L77=0,0,1)+IF(L95=0,0,1)+IF(L113=0,0,1)+IF(L131=0,0,1)+IF(L149=0,0,1)+IF(L167=0,0,1)+IF(L185=0,0,1))</f>
        <v>80</v>
      </c>
    </row>
    <row r="187" spans="1:12" ht="15" x14ac:dyDescent="0.25">
      <c r="A187" s="23"/>
      <c r="B187" s="15"/>
      <c r="C187" s="11"/>
    </row>
    <row r="188" spans="1:12" ht="15" x14ac:dyDescent="0.25">
      <c r="A188" s="23"/>
      <c r="B188" s="15"/>
      <c r="C188" s="11"/>
    </row>
    <row r="189" spans="1:12" ht="15" x14ac:dyDescent="0.25">
      <c r="A189" s="23"/>
      <c r="B189" s="15"/>
      <c r="C189" s="11"/>
    </row>
    <row r="190" spans="1:12" ht="15" x14ac:dyDescent="0.25">
      <c r="A190" s="23"/>
      <c r="B190" s="15"/>
      <c r="C190" s="11"/>
    </row>
    <row r="191" spans="1:12" ht="15" x14ac:dyDescent="0.25">
      <c r="A191" s="23"/>
      <c r="B191" s="15"/>
      <c r="C191" s="11"/>
    </row>
    <row r="192" spans="1:12" ht="15" x14ac:dyDescent="0.25">
      <c r="A192" s="23"/>
      <c r="B192" s="15"/>
      <c r="C192" s="11"/>
    </row>
    <row r="193" spans="1:3" ht="15" x14ac:dyDescent="0.25">
      <c r="A193" s="23"/>
      <c r="B193" s="15"/>
      <c r="C193" s="11"/>
    </row>
    <row r="194" spans="1:3" ht="15" x14ac:dyDescent="0.25">
      <c r="A194" s="24"/>
      <c r="B194" s="17"/>
      <c r="C194" s="8"/>
    </row>
    <row r="195" spans="1:3" ht="15" customHeight="1" thickBot="1" x14ac:dyDescent="0.25">
      <c r="A195" s="29">
        <f>A177</f>
        <v>2</v>
      </c>
      <c r="B195" s="30">
        <f>B177</f>
        <v>5</v>
      </c>
      <c r="C195" s="51" t="s">
        <v>4</v>
      </c>
    </row>
    <row r="196" spans="1:3" ht="13.5" customHeight="1" thickBot="1" x14ac:dyDescent="0.25">
      <c r="A196" s="27"/>
      <c r="B196" s="28"/>
      <c r="C196" s="53" t="s">
        <v>5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2024-01-21T15:02:36Z</dcterms:modified>
</cp:coreProperties>
</file>